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440" windowHeight="12765" tabRatio="492" activeTab="0"/>
  </bookViews>
  <sheets>
    <sheet name="Appliance Calculator" sheetId="1" r:id="rId1"/>
  </sheets>
  <definedNames/>
  <calcPr fullCalcOnLoad="1"/>
</workbook>
</file>

<file path=xl/sharedStrings.xml><?xml version="1.0" encoding="utf-8"?>
<sst xmlns="http://schemas.openxmlformats.org/spreadsheetml/2006/main" count="313" uniqueCount="158">
  <si>
    <t>Watts</t>
  </si>
  <si>
    <t>GUIDELINE FOR TYPICAL APPLIANCE RATINGS AND SIZING OF A SOLAR SYSTEMS</t>
  </si>
  <si>
    <t>This List applies to products operating on single Phase 230Volt / 50Hz ( South Africa )</t>
  </si>
  <si>
    <t>Please only insert numbers into the dark</t>
  </si>
  <si>
    <t>Please insert hr in decimal, like 1.5</t>
  </si>
  <si>
    <t>ELECTRICAL APPLIANCES</t>
  </si>
  <si>
    <t>Minimum</t>
  </si>
  <si>
    <t>Average</t>
  </si>
  <si>
    <t>Maximum</t>
  </si>
  <si>
    <t>High Start</t>
  </si>
  <si>
    <t>Real Watt</t>
  </si>
  <si>
    <t>Qty.</t>
  </si>
  <si>
    <t>Usage Time</t>
  </si>
  <si>
    <t>Total Wh</t>
  </si>
  <si>
    <t>up Current</t>
  </si>
  <si>
    <t>Ratings</t>
  </si>
  <si>
    <t>X</t>
  </si>
  <si>
    <t>per Day in hr</t>
  </si>
  <si>
    <t>Rating</t>
  </si>
  <si>
    <t>Energy Saver Globes / Lamps</t>
  </si>
  <si>
    <t>8W</t>
  </si>
  <si>
    <t>9W</t>
  </si>
  <si>
    <t>11W</t>
  </si>
  <si>
    <t>13W</t>
  </si>
  <si>
    <t>15W</t>
  </si>
  <si>
    <t>18W</t>
  </si>
  <si>
    <t>20W</t>
  </si>
  <si>
    <t>LED Lights</t>
  </si>
  <si>
    <t>1W</t>
  </si>
  <si>
    <t>2W</t>
  </si>
  <si>
    <t>3W</t>
  </si>
  <si>
    <t>5W</t>
  </si>
  <si>
    <t>25W</t>
  </si>
  <si>
    <t>Incandescent Globes / Lamps</t>
  </si>
  <si>
    <t>40W</t>
  </si>
  <si>
    <t>60W</t>
  </si>
  <si>
    <t>100W</t>
  </si>
  <si>
    <t>Modem</t>
  </si>
  <si>
    <t>12W</t>
  </si>
  <si>
    <t>Alarm System</t>
  </si>
  <si>
    <t>10W</t>
  </si>
  <si>
    <t>Network Switch</t>
  </si>
  <si>
    <t>DSTV Decoder  /M-Net Decoder</t>
  </si>
  <si>
    <t>30W</t>
  </si>
  <si>
    <t>Radio</t>
  </si>
  <si>
    <t>50W</t>
  </si>
  <si>
    <t>Electric Blanket</t>
  </si>
  <si>
    <t>70W</t>
  </si>
  <si>
    <t>Electronic Sewing Machine</t>
  </si>
  <si>
    <t>Yes</t>
  </si>
  <si>
    <t>Electric Fan</t>
  </si>
  <si>
    <t>80W</t>
  </si>
  <si>
    <t>Standard Fridge</t>
  </si>
  <si>
    <t>150W</t>
  </si>
  <si>
    <t>Standard Deep Freezer</t>
  </si>
  <si>
    <t>120W</t>
  </si>
  <si>
    <t>54cm Television</t>
  </si>
  <si>
    <t>74cm Television</t>
  </si>
  <si>
    <t>Slow Cooker</t>
  </si>
  <si>
    <t>250W</t>
  </si>
  <si>
    <t>Hi - Fi Equipment</t>
  </si>
  <si>
    <t>Desk Top Printer</t>
  </si>
  <si>
    <t>200W</t>
  </si>
  <si>
    <t>Electric Fence</t>
  </si>
  <si>
    <t>300W</t>
  </si>
  <si>
    <t>180W</t>
  </si>
  <si>
    <t>Personal Computer</t>
  </si>
  <si>
    <t>File Server</t>
  </si>
  <si>
    <t>350W</t>
  </si>
  <si>
    <t>500W</t>
  </si>
  <si>
    <t>650W</t>
  </si>
  <si>
    <t>Small Flood Light</t>
  </si>
  <si>
    <t>1000W</t>
  </si>
  <si>
    <t>Standard Flood Light</t>
  </si>
  <si>
    <t>800W</t>
  </si>
  <si>
    <t>1200W</t>
  </si>
  <si>
    <t>Laser Printer</t>
  </si>
  <si>
    <t>600W</t>
  </si>
  <si>
    <t>Power Drill</t>
  </si>
  <si>
    <t>900W</t>
  </si>
  <si>
    <t>Iron</t>
  </si>
  <si>
    <t>1600W</t>
  </si>
  <si>
    <t>2000W</t>
  </si>
  <si>
    <t>2200W</t>
  </si>
  <si>
    <t>Small Hair Dryer</t>
  </si>
  <si>
    <t>1500W</t>
  </si>
  <si>
    <t>1800W</t>
  </si>
  <si>
    <t>Standard Hair Dryer</t>
  </si>
  <si>
    <t>Microwave</t>
  </si>
  <si>
    <t>1300W</t>
  </si>
  <si>
    <t>Washing Machine ( Bosch )</t>
  </si>
  <si>
    <t>Cold Wash</t>
  </si>
  <si>
    <t>Hot Wash</t>
  </si>
  <si>
    <t>2300W</t>
  </si>
  <si>
    <t>2500W</t>
  </si>
  <si>
    <t>Vacuum Cleaner</t>
  </si>
  <si>
    <t>Swimming pool Pump</t>
  </si>
  <si>
    <t>Express Coffee Machine</t>
  </si>
  <si>
    <t>1400W</t>
  </si>
  <si>
    <t>Electric Frying Pan</t>
  </si>
  <si>
    <t>Cordless Kettle</t>
  </si>
  <si>
    <t>1Bar</t>
  </si>
  <si>
    <t xml:space="preserve">Bar Heater </t>
  </si>
  <si>
    <t>2Bar</t>
  </si>
  <si>
    <t>3Bar</t>
  </si>
  <si>
    <t>3000W</t>
  </si>
  <si>
    <t>Dish Washer ( Bosch )</t>
  </si>
  <si>
    <t>Tumble Dryer ( Bosch )</t>
  </si>
  <si>
    <t>2400W</t>
  </si>
  <si>
    <t>2800W</t>
  </si>
  <si>
    <t>Geyser</t>
  </si>
  <si>
    <t>3500W</t>
  </si>
  <si>
    <t>Stove</t>
  </si>
  <si>
    <t>Small Hotplate ( on high )</t>
  </si>
  <si>
    <t>Small Hotplate ( on low )</t>
  </si>
  <si>
    <t>400W</t>
  </si>
  <si>
    <t>Large Hotplate ( on high )</t>
  </si>
  <si>
    <t>Large Hotplate ( on low )</t>
  </si>
  <si>
    <t>Oven</t>
  </si>
  <si>
    <t>Inrush Current Rating</t>
  </si>
  <si>
    <t>Average Watts x 2</t>
  </si>
  <si>
    <t>Average Watts x 3</t>
  </si>
  <si>
    <t>If there are items not listed here, take the nearest item available from the list.</t>
  </si>
  <si>
    <t>Average Watts x 6</t>
  </si>
  <si>
    <t>Average Watts x 10</t>
  </si>
  <si>
    <t>The above list of appliances with power ratings is a guideline only and should help the user to calculate his solar system requirements.</t>
  </si>
  <si>
    <t xml:space="preserve">The power ratings are average ratings and would vary from supplier to supplier. We would advise that the user </t>
  </si>
  <si>
    <t xml:space="preserve">should look first at all the appliance rating plates they want to run on solar power </t>
  </si>
  <si>
    <t>( which is usually fixed at the rear or bottom panel of the appliance ) or at the manual to obtain the correct " Watt" rating.</t>
  </si>
  <si>
    <t>If you only find Amp. ratings use the following formula :  V x A = W  For example : the value you find is indicated at 2.5A</t>
  </si>
  <si>
    <t>2.5 A x 230 Volts = 575 Watts. That means that this appliance is using 575 Watts per hour.  ( 1 KW = 1000W )</t>
  </si>
  <si>
    <t>If you cannot obtain any values, use the value in the middle, "The Green" Column from the table above.</t>
  </si>
  <si>
    <t>If any rating on your equipment is in "VA" (Volt / Amps) insert the VA value.</t>
  </si>
  <si>
    <r>
      <t xml:space="preserve">Copyright </t>
    </r>
    <r>
      <rPr>
        <sz val="10"/>
        <rFont val="Arial"/>
        <family val="2"/>
      </rPr>
      <t>©  2009</t>
    </r>
  </si>
  <si>
    <t>Additional Items not listed</t>
  </si>
  <si>
    <t>1100W</t>
  </si>
  <si>
    <t>Total W/h rating in a 24Hr period</t>
  </si>
  <si>
    <t>Total KW/h rating in a 24Hr period</t>
  </si>
  <si>
    <t>Total Watts</t>
  </si>
  <si>
    <t>6W</t>
  </si>
  <si>
    <t>Insert</t>
  </si>
  <si>
    <t>DC Voltage</t>
  </si>
  <si>
    <t>DC Current</t>
  </si>
  <si>
    <t>Used</t>
  </si>
  <si>
    <t>LIST DC COMPONENTS</t>
  </si>
  <si>
    <t>CALCULATOR FOR SIZING OF DC COMPONENTS</t>
  </si>
  <si>
    <t>This List applies to products operating on DC</t>
  </si>
  <si>
    <t>Calculates</t>
  </si>
  <si>
    <t>TOTAL WATTS</t>
  </si>
  <si>
    <t>TOTAL W/Hr</t>
  </si>
  <si>
    <t>Please insert all figures in decimal, like 1.5</t>
  </si>
  <si>
    <t>32" LCD Flat screen Television</t>
  </si>
  <si>
    <t>42" LCD Flat screen Television</t>
  </si>
  <si>
    <t>46" LCD Flat screen Television</t>
  </si>
  <si>
    <t>blue field of the spread sheet !!!</t>
  </si>
  <si>
    <t>VER 08</t>
  </si>
  <si>
    <t>e.g Camera</t>
  </si>
  <si>
    <t>e.g Alarm System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</si>
</sst>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i/>
      <sz val="14"/>
      <color indexed="12"/>
      <name val="Arial"/>
      <family val="2"/>
    </font>
    <font>
      <b/>
      <i/>
      <sz val="16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/>
      <top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/>
      <bottom style="thick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 style="double"/>
      <bottom/>
    </border>
    <border>
      <left/>
      <right style="thick"/>
      <top style="thick"/>
      <bottom style="thick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39" borderId="22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41" borderId="35" xfId="0" applyFill="1" applyBorder="1" applyAlignment="1">
      <alignment horizontal="center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9" fillId="0" borderId="0" xfId="0" applyFont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42" borderId="21" xfId="0" applyFill="1" applyBorder="1" applyAlignment="1">
      <alignment/>
    </xf>
    <xf numFmtId="0" fontId="0" fillId="41" borderId="21" xfId="0" applyFill="1" applyBorder="1" applyAlignment="1">
      <alignment/>
    </xf>
    <xf numFmtId="0" fontId="10" fillId="0" borderId="0" xfId="0" applyFont="1" applyAlignment="1">
      <alignment/>
    </xf>
    <xf numFmtId="0" fontId="0" fillId="39" borderId="21" xfId="0" applyFill="1" applyBorder="1" applyAlignment="1">
      <alignment/>
    </xf>
    <xf numFmtId="0" fontId="0" fillId="0" borderId="40" xfId="0" applyBorder="1" applyAlignment="1">
      <alignment/>
    </xf>
    <xf numFmtId="0" fontId="0" fillId="37" borderId="41" xfId="0" applyFill="1" applyBorder="1" applyAlignment="1">
      <alignment horizontal="center"/>
    </xf>
    <xf numFmtId="0" fontId="7" fillId="0" borderId="42" xfId="0" applyFont="1" applyBorder="1" applyAlignment="1">
      <alignment/>
    </xf>
    <xf numFmtId="0" fontId="8" fillId="0" borderId="40" xfId="0" applyFont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19" borderId="2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 horizontal="center"/>
    </xf>
    <xf numFmtId="0" fontId="0" fillId="36" borderId="52" xfId="0" applyFill="1" applyBorder="1" applyAlignment="1">
      <alignment/>
    </xf>
    <xf numFmtId="0" fontId="0" fillId="37" borderId="52" xfId="0" applyFill="1" applyBorder="1" applyAlignment="1">
      <alignment/>
    </xf>
    <xf numFmtId="0" fontId="0" fillId="38" borderId="52" xfId="0" applyFill="1" applyBorder="1" applyAlignment="1">
      <alignment/>
    </xf>
    <xf numFmtId="0" fontId="0" fillId="0" borderId="53" xfId="0" applyBorder="1" applyAlignment="1">
      <alignment/>
    </xf>
    <xf numFmtId="0" fontId="0" fillId="34" borderId="51" xfId="0" applyFill="1" applyBorder="1" applyAlignment="1" applyProtection="1">
      <alignment horizontal="center"/>
      <protection locked="0"/>
    </xf>
    <xf numFmtId="0" fontId="0" fillId="34" borderId="52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0" fillId="38" borderId="52" xfId="0" applyFill="1" applyBorder="1" applyAlignment="1">
      <alignment horizontal="center"/>
    </xf>
    <xf numFmtId="2" fontId="0" fillId="37" borderId="41" xfId="0" applyNumberForma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19" borderId="11" xfId="0" applyFill="1" applyBorder="1" applyAlignment="1">
      <alignment horizontal="center"/>
    </xf>
    <xf numFmtId="0" fontId="0" fillId="43" borderId="47" xfId="0" applyFill="1" applyBorder="1" applyAlignment="1" applyProtection="1">
      <alignment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36" borderId="55" xfId="0" applyFill="1" applyBorder="1" applyAlignment="1" applyProtection="1">
      <alignment horizontal="center"/>
      <protection locked="0"/>
    </xf>
    <xf numFmtId="0" fontId="0" fillId="37" borderId="55" xfId="0" applyFill="1" applyBorder="1" applyAlignment="1" applyProtection="1">
      <alignment horizontal="center"/>
      <protection locked="0"/>
    </xf>
    <xf numFmtId="0" fontId="0" fillId="38" borderId="55" xfId="0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/>
      <protection locked="0"/>
    </xf>
    <xf numFmtId="0" fontId="0" fillId="43" borderId="48" xfId="0" applyFill="1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center"/>
      <protection locked="0"/>
    </xf>
    <xf numFmtId="0" fontId="0" fillId="37" borderId="27" xfId="0" applyFill="1" applyBorder="1" applyAlignment="1" applyProtection="1">
      <alignment horizontal="center"/>
      <protection locked="0"/>
    </xf>
    <xf numFmtId="0" fontId="0" fillId="38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43" borderId="49" xfId="0" applyFill="1" applyBorder="1" applyAlignment="1" applyProtection="1">
      <alignment/>
      <protection locked="0"/>
    </xf>
    <xf numFmtId="0" fontId="2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 horizontal="center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39" fillId="0" borderId="0" xfId="0" applyFont="1" applyAlignment="1">
      <alignment horizontal="right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8" borderId="57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8" borderId="11" xfId="0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2" fontId="0" fillId="37" borderId="21" xfId="0" applyNumberFormat="1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171450</xdr:rowOff>
    </xdr:from>
    <xdr:to>
      <xdr:col>1</xdr:col>
      <xdr:colOff>1619250</xdr:colOff>
      <xdr:row>4</xdr:row>
      <xdr:rowOff>561975</xdr:rowOff>
    </xdr:to>
    <xdr:pic>
      <xdr:nvPicPr>
        <xdr:cNvPr id="1" name="Picture 6" descr="Sinetech_logo_curvas_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28675"/>
          <a:ext cx="151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</xdr:row>
      <xdr:rowOff>171450</xdr:rowOff>
    </xdr:from>
    <xdr:to>
      <xdr:col>13</xdr:col>
      <xdr:colOff>1619250</xdr:colOff>
      <xdr:row>4</xdr:row>
      <xdr:rowOff>561975</xdr:rowOff>
    </xdr:to>
    <xdr:pic>
      <xdr:nvPicPr>
        <xdr:cNvPr id="2" name="Picture 6" descr="Sinetech_logo_curvas_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828675"/>
          <a:ext cx="151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02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2.00390625" style="0" customWidth="1"/>
    <col min="2" max="2" width="33.57421875" style="0" customWidth="1"/>
    <col min="3" max="3" width="10.7109375" style="0" customWidth="1"/>
    <col min="4" max="5" width="10.8515625" style="0" customWidth="1"/>
    <col min="6" max="6" width="11.8515625" style="0" customWidth="1"/>
    <col min="7" max="7" width="11.7109375" style="0" customWidth="1"/>
    <col min="8" max="8" width="2.8515625" style="0" customWidth="1"/>
    <col min="9" max="9" width="9.57421875" style="0" customWidth="1"/>
    <col min="11" max="11" width="12.8515625" style="0" customWidth="1"/>
    <col min="13" max="13" width="1.8515625" style="0" customWidth="1"/>
    <col min="14" max="14" width="28.421875" style="0" customWidth="1"/>
    <col min="15" max="15" width="11.421875" style="0" customWidth="1"/>
    <col min="16" max="16" width="13.57421875" style="0" customWidth="1"/>
    <col min="17" max="17" width="10.57421875" style="126" customWidth="1"/>
    <col min="18" max="18" width="9.140625" style="126" customWidth="1"/>
    <col min="19" max="19" width="12.7109375" style="126" customWidth="1"/>
    <col min="20" max="20" width="9.140625" style="126" customWidth="1"/>
  </cols>
  <sheetData>
    <row r="1" ht="15.75" thickBot="1"/>
    <row r="2" spans="2:20" ht="21" thickTop="1">
      <c r="B2" s="76" t="s">
        <v>1</v>
      </c>
      <c r="C2" s="77"/>
      <c r="D2" s="74"/>
      <c r="E2" s="74"/>
      <c r="F2" s="74"/>
      <c r="G2" s="74"/>
      <c r="H2" s="74"/>
      <c r="I2" s="74"/>
      <c r="J2" s="74"/>
      <c r="K2" s="74"/>
      <c r="L2" s="78"/>
      <c r="N2" s="76" t="s">
        <v>145</v>
      </c>
      <c r="O2" s="77"/>
      <c r="P2" s="74"/>
      <c r="Q2" s="127"/>
      <c r="R2" s="127"/>
      <c r="S2" s="127"/>
      <c r="T2" s="128"/>
    </row>
    <row r="3" spans="2:20" ht="15">
      <c r="B3" s="79" t="s">
        <v>2</v>
      </c>
      <c r="C3" s="1"/>
      <c r="D3" s="1"/>
      <c r="E3" s="1"/>
      <c r="F3" s="1"/>
      <c r="G3" s="1"/>
      <c r="H3" s="1"/>
      <c r="I3" s="80" t="s">
        <v>3</v>
      </c>
      <c r="J3" s="1"/>
      <c r="K3" s="1"/>
      <c r="L3" s="81"/>
      <c r="N3" s="79" t="s">
        <v>146</v>
      </c>
      <c r="O3" s="1"/>
      <c r="P3" s="1"/>
      <c r="Q3" s="123" t="s">
        <v>3</v>
      </c>
      <c r="R3" s="124"/>
      <c r="S3" s="124"/>
      <c r="T3" s="125"/>
    </row>
    <row r="4" spans="2:20" ht="15">
      <c r="B4" s="79"/>
      <c r="C4" s="1"/>
      <c r="D4" s="1"/>
      <c r="E4" s="1"/>
      <c r="F4" s="1"/>
      <c r="G4" s="1"/>
      <c r="H4" s="1"/>
      <c r="I4" s="151" t="s">
        <v>154</v>
      </c>
      <c r="J4" s="152"/>
      <c r="K4" s="152"/>
      <c r="L4" s="153"/>
      <c r="N4" s="79"/>
      <c r="O4" s="1"/>
      <c r="P4" s="1"/>
      <c r="Q4" s="123" t="s">
        <v>154</v>
      </c>
      <c r="R4" s="124"/>
      <c r="S4" s="124"/>
      <c r="T4" s="125"/>
    </row>
    <row r="5" spans="2:20" ht="50.25" customHeight="1" thickBot="1">
      <c r="B5" s="82"/>
      <c r="C5" s="150" t="s">
        <v>155</v>
      </c>
      <c r="D5" s="1"/>
      <c r="E5" s="1"/>
      <c r="F5" s="1"/>
      <c r="G5" s="1"/>
      <c r="H5" s="1"/>
      <c r="I5" s="80" t="s">
        <v>4</v>
      </c>
      <c r="J5" s="1"/>
      <c r="K5" s="1"/>
      <c r="L5" s="81"/>
      <c r="N5" s="82"/>
      <c r="O5" s="1"/>
      <c r="P5" s="1"/>
      <c r="Q5" s="123" t="s">
        <v>150</v>
      </c>
      <c r="R5" s="124"/>
      <c r="S5" s="124"/>
      <c r="T5" s="125"/>
    </row>
    <row r="6" spans="2:20" ht="16.5" thickBot="1" thickTop="1">
      <c r="B6" s="2" t="s">
        <v>5</v>
      </c>
      <c r="C6" s="2"/>
      <c r="D6" s="2" t="s">
        <v>6</v>
      </c>
      <c r="E6" s="2" t="s">
        <v>7</v>
      </c>
      <c r="F6" s="2" t="s">
        <v>8</v>
      </c>
      <c r="G6" s="2" t="s">
        <v>9</v>
      </c>
      <c r="I6" s="3" t="s">
        <v>10</v>
      </c>
      <c r="J6" s="3" t="s">
        <v>11</v>
      </c>
      <c r="K6" s="3" t="s">
        <v>12</v>
      </c>
      <c r="L6" s="4" t="s">
        <v>13</v>
      </c>
      <c r="N6" s="137" t="s">
        <v>144</v>
      </c>
      <c r="O6" s="131" t="s">
        <v>140</v>
      </c>
      <c r="P6" s="130" t="s">
        <v>140</v>
      </c>
      <c r="Q6" s="138" t="s">
        <v>147</v>
      </c>
      <c r="R6" s="139" t="s">
        <v>11</v>
      </c>
      <c r="S6" s="139" t="s">
        <v>12</v>
      </c>
      <c r="T6" s="140" t="s">
        <v>13</v>
      </c>
    </row>
    <row r="7" spans="2:20" ht="16.5" thickBot="1" thickTop="1">
      <c r="B7" s="5"/>
      <c r="C7" s="5"/>
      <c r="D7" s="5" t="s">
        <v>0</v>
      </c>
      <c r="E7" s="5" t="s">
        <v>0</v>
      </c>
      <c r="F7" s="5" t="s">
        <v>0</v>
      </c>
      <c r="G7" s="5" t="s">
        <v>14</v>
      </c>
      <c r="I7" s="3" t="s">
        <v>15</v>
      </c>
      <c r="J7" s="6" t="s">
        <v>16</v>
      </c>
      <c r="K7" s="3" t="s">
        <v>17</v>
      </c>
      <c r="L7" s="4" t="s">
        <v>18</v>
      </c>
      <c r="N7" s="141"/>
      <c r="O7" s="130" t="s">
        <v>141</v>
      </c>
      <c r="P7" s="130" t="s">
        <v>142</v>
      </c>
      <c r="Q7" s="142" t="s">
        <v>0</v>
      </c>
      <c r="R7" s="143" t="s">
        <v>143</v>
      </c>
      <c r="S7" s="139" t="s">
        <v>17</v>
      </c>
      <c r="T7" s="140" t="s">
        <v>18</v>
      </c>
    </row>
    <row r="8" spans="2:20" ht="16.5" thickBot="1" thickTop="1">
      <c r="B8" s="7"/>
      <c r="C8" s="8"/>
      <c r="D8" s="9"/>
      <c r="E8" s="10"/>
      <c r="F8" s="11"/>
      <c r="G8" s="12"/>
      <c r="I8" s="147"/>
      <c r="J8" s="145"/>
      <c r="K8" s="145"/>
      <c r="L8" s="98"/>
      <c r="N8" s="7"/>
      <c r="O8" s="129"/>
      <c r="P8" s="145"/>
      <c r="Q8" s="146"/>
      <c r="R8" s="146"/>
      <c r="S8" s="146"/>
      <c r="T8" s="144"/>
    </row>
    <row r="9" spans="2:20" ht="15.75" thickTop="1">
      <c r="B9" s="7" t="s">
        <v>19</v>
      </c>
      <c r="C9" s="13" t="s">
        <v>20</v>
      </c>
      <c r="D9" s="14"/>
      <c r="E9" s="15" t="s">
        <v>20</v>
      </c>
      <c r="F9" s="16"/>
      <c r="G9" s="17"/>
      <c r="I9" s="18"/>
      <c r="J9" s="19"/>
      <c r="K9" s="20"/>
      <c r="L9" s="88">
        <f aca="true" t="shared" si="0" ref="L9:L40">+I9*J9*K9</f>
        <v>0</v>
      </c>
      <c r="M9" s="122">
        <f aca="true" t="shared" si="1" ref="M9:M17">+I9*J9</f>
        <v>0</v>
      </c>
      <c r="N9" s="133" t="s">
        <v>156</v>
      </c>
      <c r="O9" s="18"/>
      <c r="P9" s="19"/>
      <c r="Q9" s="16">
        <f>+O9*P9</f>
        <v>0</v>
      </c>
      <c r="R9" s="19"/>
      <c r="S9" s="20"/>
      <c r="T9" s="88">
        <f aca="true" t="shared" si="2" ref="T9:T23">+Q9*R9*S9</f>
        <v>0</v>
      </c>
    </row>
    <row r="10" spans="2:20" ht="15">
      <c r="B10" s="21"/>
      <c r="C10" s="22" t="s">
        <v>21</v>
      </c>
      <c r="D10" s="23"/>
      <c r="E10" s="24" t="s">
        <v>21</v>
      </c>
      <c r="F10" s="25"/>
      <c r="G10" s="26"/>
      <c r="I10" s="27"/>
      <c r="J10" s="28"/>
      <c r="K10" s="29"/>
      <c r="L10" s="89">
        <f t="shared" si="0"/>
        <v>0</v>
      </c>
      <c r="M10" s="122">
        <f t="shared" si="1"/>
        <v>0</v>
      </c>
      <c r="N10" s="134"/>
      <c r="O10" s="27"/>
      <c r="P10" s="28"/>
      <c r="Q10" s="25">
        <f aca="true" t="shared" si="3" ref="Q10:Q23">+O10*P10</f>
        <v>0</v>
      </c>
      <c r="R10" s="28"/>
      <c r="S10" s="29"/>
      <c r="T10" s="89">
        <f t="shared" si="2"/>
        <v>0</v>
      </c>
    </row>
    <row r="11" spans="2:20" ht="15">
      <c r="B11" s="21"/>
      <c r="C11" s="22" t="s">
        <v>22</v>
      </c>
      <c r="D11" s="23"/>
      <c r="E11" s="24" t="s">
        <v>22</v>
      </c>
      <c r="F11" s="25"/>
      <c r="G11" s="26"/>
      <c r="I11" s="27"/>
      <c r="J11" s="28"/>
      <c r="K11" s="29"/>
      <c r="L11" s="89">
        <f t="shared" si="0"/>
        <v>0</v>
      </c>
      <c r="M11" s="122">
        <f t="shared" si="1"/>
        <v>0</v>
      </c>
      <c r="N11" s="134"/>
      <c r="O11" s="27"/>
      <c r="P11" s="28"/>
      <c r="Q11" s="25">
        <f t="shared" si="3"/>
        <v>0</v>
      </c>
      <c r="R11" s="28"/>
      <c r="S11" s="29"/>
      <c r="T11" s="89">
        <f t="shared" si="2"/>
        <v>0</v>
      </c>
    </row>
    <row r="12" spans="2:20" ht="15">
      <c r="B12" s="21"/>
      <c r="C12" s="22" t="s">
        <v>23</v>
      </c>
      <c r="D12" s="23"/>
      <c r="E12" s="24" t="s">
        <v>23</v>
      </c>
      <c r="F12" s="25"/>
      <c r="G12" s="26"/>
      <c r="I12" s="27"/>
      <c r="J12" s="28"/>
      <c r="K12" s="29"/>
      <c r="L12" s="89">
        <f t="shared" si="0"/>
        <v>0</v>
      </c>
      <c r="M12" s="122">
        <f t="shared" si="1"/>
        <v>0</v>
      </c>
      <c r="N12" s="134"/>
      <c r="O12" s="27"/>
      <c r="P12" s="28"/>
      <c r="Q12" s="25">
        <f t="shared" si="3"/>
        <v>0</v>
      </c>
      <c r="R12" s="28"/>
      <c r="S12" s="29"/>
      <c r="T12" s="89">
        <f t="shared" si="2"/>
        <v>0</v>
      </c>
    </row>
    <row r="13" spans="2:20" ht="15">
      <c r="B13" s="21"/>
      <c r="C13" s="22" t="s">
        <v>24</v>
      </c>
      <c r="D13" s="23"/>
      <c r="E13" s="24" t="s">
        <v>24</v>
      </c>
      <c r="F13" s="25"/>
      <c r="G13" s="26"/>
      <c r="I13" s="27"/>
      <c r="J13" s="28"/>
      <c r="K13" s="29"/>
      <c r="L13" s="89">
        <f t="shared" si="0"/>
        <v>0</v>
      </c>
      <c r="M13" s="122">
        <f t="shared" si="1"/>
        <v>0</v>
      </c>
      <c r="N13" s="134"/>
      <c r="O13" s="27"/>
      <c r="P13" s="28"/>
      <c r="Q13" s="25">
        <f t="shared" si="3"/>
        <v>0</v>
      </c>
      <c r="R13" s="28"/>
      <c r="S13" s="29"/>
      <c r="T13" s="89">
        <f t="shared" si="2"/>
        <v>0</v>
      </c>
    </row>
    <row r="14" spans="2:20" ht="15">
      <c r="B14" s="21"/>
      <c r="C14" s="22" t="s">
        <v>25</v>
      </c>
      <c r="D14" s="23"/>
      <c r="E14" s="24" t="s">
        <v>25</v>
      </c>
      <c r="F14" s="25"/>
      <c r="G14" s="26"/>
      <c r="I14" s="27"/>
      <c r="J14" s="28"/>
      <c r="K14" s="29"/>
      <c r="L14" s="89">
        <f t="shared" si="0"/>
        <v>0</v>
      </c>
      <c r="M14" s="122">
        <f t="shared" si="1"/>
        <v>0</v>
      </c>
      <c r="N14" s="134"/>
      <c r="O14" s="27"/>
      <c r="P14" s="28"/>
      <c r="Q14" s="25">
        <f t="shared" si="3"/>
        <v>0</v>
      </c>
      <c r="R14" s="28"/>
      <c r="S14" s="29"/>
      <c r="T14" s="89">
        <f t="shared" si="2"/>
        <v>0</v>
      </c>
    </row>
    <row r="15" spans="2:20" ht="15.75" thickBot="1">
      <c r="B15" s="30"/>
      <c r="C15" s="31" t="s">
        <v>26</v>
      </c>
      <c r="D15" s="32"/>
      <c r="E15" s="33" t="s">
        <v>26</v>
      </c>
      <c r="F15" s="34"/>
      <c r="G15" s="35"/>
      <c r="I15" s="36"/>
      <c r="J15" s="37"/>
      <c r="K15" s="38"/>
      <c r="L15" s="90">
        <f t="shared" si="0"/>
        <v>0</v>
      </c>
      <c r="M15" s="122">
        <f t="shared" si="1"/>
        <v>0</v>
      </c>
      <c r="N15" s="135"/>
      <c r="O15" s="36"/>
      <c r="P15" s="37"/>
      <c r="Q15" s="34">
        <f t="shared" si="3"/>
        <v>0</v>
      </c>
      <c r="R15" s="37"/>
      <c r="S15" s="38"/>
      <c r="T15" s="90">
        <f t="shared" si="2"/>
        <v>0</v>
      </c>
    </row>
    <row r="16" spans="2:20" ht="15.75" thickTop="1">
      <c r="B16" s="21" t="s">
        <v>27</v>
      </c>
      <c r="C16" s="13" t="s">
        <v>28</v>
      </c>
      <c r="D16" s="14"/>
      <c r="E16" s="15" t="s">
        <v>28</v>
      </c>
      <c r="F16" s="16"/>
      <c r="G16" s="17"/>
      <c r="I16" s="18"/>
      <c r="J16" s="19"/>
      <c r="K16" s="20"/>
      <c r="L16" s="91">
        <f t="shared" si="0"/>
        <v>0</v>
      </c>
      <c r="M16" s="122">
        <f t="shared" si="1"/>
        <v>0</v>
      </c>
      <c r="N16" s="136" t="s">
        <v>157</v>
      </c>
      <c r="O16" s="18"/>
      <c r="P16" s="19"/>
      <c r="Q16" s="60">
        <f t="shared" si="3"/>
        <v>0</v>
      </c>
      <c r="R16" s="19"/>
      <c r="S16" s="20"/>
      <c r="T16" s="91">
        <f t="shared" si="2"/>
        <v>0</v>
      </c>
    </row>
    <row r="17" spans="2:20" ht="15">
      <c r="B17" s="21"/>
      <c r="C17" s="22" t="s">
        <v>29</v>
      </c>
      <c r="D17" s="23"/>
      <c r="E17" s="24" t="s">
        <v>29</v>
      </c>
      <c r="F17" s="25"/>
      <c r="G17" s="26"/>
      <c r="I17" s="27"/>
      <c r="J17" s="28"/>
      <c r="K17" s="29"/>
      <c r="L17" s="89">
        <f t="shared" si="0"/>
        <v>0</v>
      </c>
      <c r="M17" s="122">
        <f t="shared" si="1"/>
        <v>0</v>
      </c>
      <c r="N17" s="134"/>
      <c r="O17" s="27"/>
      <c r="P17" s="28"/>
      <c r="Q17" s="25">
        <f t="shared" si="3"/>
        <v>0</v>
      </c>
      <c r="R17" s="28"/>
      <c r="S17" s="29"/>
      <c r="T17" s="89">
        <f t="shared" si="2"/>
        <v>0</v>
      </c>
    </row>
    <row r="18" spans="2:20" ht="15">
      <c r="B18" s="21"/>
      <c r="C18" s="22" t="s">
        <v>30</v>
      </c>
      <c r="D18" s="23"/>
      <c r="E18" s="24" t="s">
        <v>30</v>
      </c>
      <c r="F18" s="25"/>
      <c r="G18" s="26"/>
      <c r="I18" s="27"/>
      <c r="J18" s="28"/>
      <c r="K18" s="29"/>
      <c r="L18" s="89">
        <f t="shared" si="0"/>
        <v>0</v>
      </c>
      <c r="M18" s="122">
        <f>+I18*J18</f>
        <v>0</v>
      </c>
      <c r="N18" s="134"/>
      <c r="O18" s="27"/>
      <c r="P18" s="28"/>
      <c r="Q18" s="25">
        <f t="shared" si="3"/>
        <v>0</v>
      </c>
      <c r="R18" s="28"/>
      <c r="S18" s="29"/>
      <c r="T18" s="89">
        <f t="shared" si="2"/>
        <v>0</v>
      </c>
    </row>
    <row r="19" spans="2:20" ht="15">
      <c r="B19" s="21"/>
      <c r="C19" s="22" t="s">
        <v>31</v>
      </c>
      <c r="D19" s="23"/>
      <c r="E19" s="24" t="s">
        <v>31</v>
      </c>
      <c r="F19" s="25"/>
      <c r="G19" s="26"/>
      <c r="I19" s="27"/>
      <c r="J19" s="28"/>
      <c r="K19" s="29"/>
      <c r="L19" s="89">
        <f t="shared" si="0"/>
        <v>0</v>
      </c>
      <c r="M19" s="122">
        <f aca="true" t="shared" si="4" ref="M19:M81">+I19*J19</f>
        <v>0</v>
      </c>
      <c r="N19" s="134"/>
      <c r="O19" s="27"/>
      <c r="P19" s="28"/>
      <c r="Q19" s="25">
        <f t="shared" si="3"/>
        <v>0</v>
      </c>
      <c r="R19" s="28"/>
      <c r="S19" s="29"/>
      <c r="T19" s="89">
        <f t="shared" si="2"/>
        <v>0</v>
      </c>
    </row>
    <row r="20" spans="2:20" ht="15">
      <c r="B20" s="21"/>
      <c r="C20" s="22" t="s">
        <v>139</v>
      </c>
      <c r="D20" s="23"/>
      <c r="E20" s="24" t="s">
        <v>139</v>
      </c>
      <c r="F20" s="25"/>
      <c r="G20" s="26"/>
      <c r="I20" s="27"/>
      <c r="J20" s="28"/>
      <c r="K20" s="29"/>
      <c r="L20" s="89">
        <f t="shared" si="0"/>
        <v>0</v>
      </c>
      <c r="M20" s="122">
        <f t="shared" si="4"/>
        <v>0</v>
      </c>
      <c r="N20" s="134"/>
      <c r="O20" s="27"/>
      <c r="P20" s="28"/>
      <c r="Q20" s="25">
        <f t="shared" si="3"/>
        <v>0</v>
      </c>
      <c r="R20" s="28"/>
      <c r="S20" s="29"/>
      <c r="T20" s="89">
        <f t="shared" si="2"/>
        <v>0</v>
      </c>
    </row>
    <row r="21" spans="2:20" ht="15">
      <c r="B21" s="21"/>
      <c r="C21" s="22" t="s">
        <v>21</v>
      </c>
      <c r="D21" s="23"/>
      <c r="E21" s="24" t="s">
        <v>21</v>
      </c>
      <c r="F21" s="25"/>
      <c r="G21" s="26"/>
      <c r="I21" s="27"/>
      <c r="J21" s="28"/>
      <c r="K21" s="29"/>
      <c r="L21" s="89">
        <f t="shared" si="0"/>
        <v>0</v>
      </c>
      <c r="M21" s="122">
        <f t="shared" si="4"/>
        <v>0</v>
      </c>
      <c r="N21" s="134"/>
      <c r="O21" s="27"/>
      <c r="P21" s="28"/>
      <c r="Q21" s="25">
        <f t="shared" si="3"/>
        <v>0</v>
      </c>
      <c r="R21" s="28"/>
      <c r="S21" s="29"/>
      <c r="T21" s="89">
        <f t="shared" si="2"/>
        <v>0</v>
      </c>
    </row>
    <row r="22" spans="2:20" ht="15">
      <c r="B22" s="21"/>
      <c r="C22" s="39" t="s">
        <v>25</v>
      </c>
      <c r="D22" s="40"/>
      <c r="E22" s="41" t="s">
        <v>25</v>
      </c>
      <c r="F22" s="42"/>
      <c r="G22" s="43"/>
      <c r="I22" s="27"/>
      <c r="J22" s="28"/>
      <c r="K22" s="29"/>
      <c r="L22" s="89">
        <f t="shared" si="0"/>
        <v>0</v>
      </c>
      <c r="M22" s="122">
        <f t="shared" si="4"/>
        <v>0</v>
      </c>
      <c r="N22" s="134"/>
      <c r="O22" s="27"/>
      <c r="P22" s="28"/>
      <c r="Q22" s="25">
        <f t="shared" si="3"/>
        <v>0</v>
      </c>
      <c r="R22" s="28"/>
      <c r="S22" s="29"/>
      <c r="T22" s="89">
        <f t="shared" si="2"/>
        <v>0</v>
      </c>
    </row>
    <row r="23" spans="2:20" ht="15.75" thickBot="1">
      <c r="B23" s="21"/>
      <c r="C23" s="31" t="s">
        <v>32</v>
      </c>
      <c r="D23" s="32"/>
      <c r="E23" s="33" t="s">
        <v>32</v>
      </c>
      <c r="F23" s="34"/>
      <c r="G23" s="35"/>
      <c r="I23" s="27"/>
      <c r="J23" s="28"/>
      <c r="K23" s="29"/>
      <c r="L23" s="90">
        <f t="shared" si="0"/>
        <v>0</v>
      </c>
      <c r="M23" s="122">
        <f t="shared" si="4"/>
        <v>0</v>
      </c>
      <c r="N23" s="135"/>
      <c r="O23" s="44"/>
      <c r="P23" s="45"/>
      <c r="Q23" s="34">
        <f t="shared" si="3"/>
        <v>0</v>
      </c>
      <c r="R23" s="45"/>
      <c r="S23" s="46"/>
      <c r="T23" s="90">
        <f t="shared" si="2"/>
        <v>0</v>
      </c>
    </row>
    <row r="24" spans="2:13" ht="15.75" thickTop="1">
      <c r="B24" s="7" t="s">
        <v>33</v>
      </c>
      <c r="C24" s="13" t="s">
        <v>34</v>
      </c>
      <c r="D24" s="14"/>
      <c r="E24" s="15" t="s">
        <v>34</v>
      </c>
      <c r="F24" s="16"/>
      <c r="G24" s="17"/>
      <c r="I24" s="18"/>
      <c r="J24" s="19"/>
      <c r="K24" s="20"/>
      <c r="L24" s="91">
        <f t="shared" si="0"/>
        <v>0</v>
      </c>
      <c r="M24" s="122">
        <f t="shared" si="4"/>
        <v>0</v>
      </c>
    </row>
    <row r="25" spans="2:20" ht="15">
      <c r="B25" s="21"/>
      <c r="C25" s="22" t="s">
        <v>35</v>
      </c>
      <c r="D25" s="23"/>
      <c r="E25" s="24" t="s">
        <v>35</v>
      </c>
      <c r="F25" s="25"/>
      <c r="G25" s="26"/>
      <c r="I25" s="27"/>
      <c r="J25" s="28"/>
      <c r="K25" s="29"/>
      <c r="L25" s="89">
        <f t="shared" si="0"/>
        <v>0</v>
      </c>
      <c r="M25" s="122">
        <f t="shared" si="4"/>
        <v>0</v>
      </c>
      <c r="P25" t="s">
        <v>148</v>
      </c>
      <c r="Q25" s="149">
        <f>SUM(Q9:Q24)</f>
        <v>0</v>
      </c>
      <c r="S25" s="126" t="s">
        <v>149</v>
      </c>
      <c r="T25" s="148">
        <f>SUM(T9:T24)</f>
        <v>0</v>
      </c>
    </row>
    <row r="26" spans="2:18" ht="15.75" thickBot="1">
      <c r="B26" s="30"/>
      <c r="C26" s="31" t="s">
        <v>36</v>
      </c>
      <c r="D26" s="32"/>
      <c r="E26" s="33" t="s">
        <v>36</v>
      </c>
      <c r="F26" s="34"/>
      <c r="G26" s="35"/>
      <c r="I26" s="44"/>
      <c r="J26" s="45"/>
      <c r="K26" s="46"/>
      <c r="L26" s="90">
        <f t="shared" si="0"/>
        <v>0</v>
      </c>
      <c r="M26" s="122">
        <f t="shared" si="4"/>
        <v>0</v>
      </c>
      <c r="R26" s="132"/>
    </row>
    <row r="27" spans="2:13" ht="15.75" thickTop="1">
      <c r="B27" s="47" t="s">
        <v>37</v>
      </c>
      <c r="C27" s="22"/>
      <c r="D27" s="23" t="s">
        <v>20</v>
      </c>
      <c r="E27" s="24" t="s">
        <v>38</v>
      </c>
      <c r="F27" s="25" t="s">
        <v>24</v>
      </c>
      <c r="G27" s="26"/>
      <c r="I27" s="18"/>
      <c r="J27" s="19"/>
      <c r="K27" s="20"/>
      <c r="L27" s="91">
        <f t="shared" si="0"/>
        <v>0</v>
      </c>
      <c r="M27" s="122">
        <f t="shared" si="4"/>
        <v>0</v>
      </c>
    </row>
    <row r="28" spans="2:13" ht="15">
      <c r="B28" s="47" t="s">
        <v>39</v>
      </c>
      <c r="C28" s="22"/>
      <c r="D28" s="23" t="s">
        <v>40</v>
      </c>
      <c r="E28" s="24" t="s">
        <v>24</v>
      </c>
      <c r="F28" s="25" t="s">
        <v>26</v>
      </c>
      <c r="G28" s="26"/>
      <c r="I28" s="27"/>
      <c r="J28" s="28"/>
      <c r="K28" s="29"/>
      <c r="L28" s="89">
        <f t="shared" si="0"/>
        <v>0</v>
      </c>
      <c r="M28" s="122">
        <f t="shared" si="4"/>
        <v>0</v>
      </c>
    </row>
    <row r="29" spans="2:13" ht="15">
      <c r="B29" s="47" t="s">
        <v>41</v>
      </c>
      <c r="C29" s="22"/>
      <c r="D29" s="23" t="s">
        <v>24</v>
      </c>
      <c r="E29" s="24" t="s">
        <v>26</v>
      </c>
      <c r="F29" s="25" t="s">
        <v>32</v>
      </c>
      <c r="G29" s="26"/>
      <c r="I29" s="27"/>
      <c r="J29" s="28"/>
      <c r="K29" s="29"/>
      <c r="L29" s="89">
        <f t="shared" si="0"/>
        <v>0</v>
      </c>
      <c r="M29" s="122">
        <f t="shared" si="4"/>
        <v>0</v>
      </c>
    </row>
    <row r="30" spans="2:13" ht="15">
      <c r="B30" s="47" t="s">
        <v>42</v>
      </c>
      <c r="C30" s="22"/>
      <c r="D30" s="23" t="s">
        <v>24</v>
      </c>
      <c r="E30" s="24" t="s">
        <v>26</v>
      </c>
      <c r="F30" s="25" t="s">
        <v>43</v>
      </c>
      <c r="G30" s="26"/>
      <c r="I30" s="27"/>
      <c r="J30" s="28"/>
      <c r="K30" s="29"/>
      <c r="L30" s="89">
        <f t="shared" si="0"/>
        <v>0</v>
      </c>
      <c r="M30" s="122">
        <f t="shared" si="4"/>
        <v>0</v>
      </c>
    </row>
    <row r="31" spans="2:13" ht="15">
      <c r="B31" s="47" t="s">
        <v>44</v>
      </c>
      <c r="C31" s="22"/>
      <c r="D31" s="23" t="s">
        <v>26</v>
      </c>
      <c r="E31" s="24" t="s">
        <v>43</v>
      </c>
      <c r="F31" s="25" t="s">
        <v>45</v>
      </c>
      <c r="G31" s="26"/>
      <c r="I31" s="27"/>
      <c r="J31" s="28"/>
      <c r="K31" s="29"/>
      <c r="L31" s="89">
        <f t="shared" si="0"/>
        <v>0</v>
      </c>
      <c r="M31" s="122">
        <f t="shared" si="4"/>
        <v>0</v>
      </c>
    </row>
    <row r="32" spans="2:13" ht="15">
      <c r="B32" s="47" t="s">
        <v>46</v>
      </c>
      <c r="C32" s="22"/>
      <c r="D32" s="23" t="s">
        <v>34</v>
      </c>
      <c r="E32" s="24" t="s">
        <v>45</v>
      </c>
      <c r="F32" s="25" t="s">
        <v>47</v>
      </c>
      <c r="G32" s="26"/>
      <c r="I32" s="27"/>
      <c r="J32" s="28"/>
      <c r="K32" s="29"/>
      <c r="L32" s="89">
        <f t="shared" si="0"/>
        <v>0</v>
      </c>
      <c r="M32" s="122">
        <f t="shared" si="4"/>
        <v>0</v>
      </c>
    </row>
    <row r="33" spans="2:13" ht="15">
      <c r="B33" s="47" t="s">
        <v>48</v>
      </c>
      <c r="C33" s="22"/>
      <c r="D33" s="23" t="s">
        <v>45</v>
      </c>
      <c r="E33" s="24" t="s">
        <v>47</v>
      </c>
      <c r="F33" s="25" t="s">
        <v>36</v>
      </c>
      <c r="G33" s="48" t="s">
        <v>49</v>
      </c>
      <c r="I33" s="27"/>
      <c r="J33" s="28"/>
      <c r="K33" s="29"/>
      <c r="L33" s="89">
        <f t="shared" si="0"/>
        <v>0</v>
      </c>
      <c r="M33" s="122">
        <f t="shared" si="4"/>
        <v>0</v>
      </c>
    </row>
    <row r="34" spans="2:13" ht="15">
      <c r="B34" s="47" t="s">
        <v>50</v>
      </c>
      <c r="C34" s="22"/>
      <c r="D34" s="23" t="s">
        <v>45</v>
      </c>
      <c r="E34" s="24" t="s">
        <v>35</v>
      </c>
      <c r="F34" s="25" t="s">
        <v>51</v>
      </c>
      <c r="G34" s="26"/>
      <c r="I34" s="27"/>
      <c r="J34" s="28"/>
      <c r="K34" s="29"/>
      <c r="L34" s="89">
        <f t="shared" si="0"/>
        <v>0</v>
      </c>
      <c r="M34" s="122">
        <f t="shared" si="4"/>
        <v>0</v>
      </c>
    </row>
    <row r="35" spans="2:13" ht="15">
      <c r="B35" s="47" t="s">
        <v>52</v>
      </c>
      <c r="C35" s="22"/>
      <c r="D35" s="23" t="s">
        <v>51</v>
      </c>
      <c r="E35" s="24" t="s">
        <v>36</v>
      </c>
      <c r="F35" s="25" t="s">
        <v>53</v>
      </c>
      <c r="G35" s="50" t="s">
        <v>49</v>
      </c>
      <c r="I35" s="27"/>
      <c r="J35" s="28"/>
      <c r="K35" s="29"/>
      <c r="L35" s="89">
        <f t="shared" si="0"/>
        <v>0</v>
      </c>
      <c r="M35" s="122">
        <f t="shared" si="4"/>
        <v>0</v>
      </c>
    </row>
    <row r="36" spans="2:13" ht="15">
      <c r="B36" s="47" t="s">
        <v>54</v>
      </c>
      <c r="C36" s="22"/>
      <c r="D36" s="23" t="s">
        <v>36</v>
      </c>
      <c r="E36" s="24" t="s">
        <v>55</v>
      </c>
      <c r="F36" s="25" t="s">
        <v>53</v>
      </c>
      <c r="G36" s="50" t="s">
        <v>49</v>
      </c>
      <c r="I36" s="27"/>
      <c r="J36" s="28"/>
      <c r="K36" s="29"/>
      <c r="L36" s="89">
        <f t="shared" si="0"/>
        <v>0</v>
      </c>
      <c r="M36" s="122">
        <f t="shared" si="4"/>
        <v>0</v>
      </c>
    </row>
    <row r="37" spans="2:13" ht="15">
      <c r="B37" s="47" t="s">
        <v>56</v>
      </c>
      <c r="C37" s="22"/>
      <c r="D37" s="23" t="s">
        <v>51</v>
      </c>
      <c r="E37" s="24" t="s">
        <v>36</v>
      </c>
      <c r="F37" s="25" t="s">
        <v>55</v>
      </c>
      <c r="G37" s="50" t="s">
        <v>49</v>
      </c>
      <c r="I37" s="27"/>
      <c r="J37" s="28"/>
      <c r="K37" s="29"/>
      <c r="L37" s="89">
        <f t="shared" si="0"/>
        <v>0</v>
      </c>
      <c r="M37" s="122">
        <f t="shared" si="4"/>
        <v>0</v>
      </c>
    </row>
    <row r="38" spans="2:13" ht="15">
      <c r="B38" s="47" t="s">
        <v>57</v>
      </c>
      <c r="C38" s="22"/>
      <c r="D38" s="23" t="s">
        <v>36</v>
      </c>
      <c r="E38" s="24" t="s">
        <v>55</v>
      </c>
      <c r="F38" s="25" t="s">
        <v>53</v>
      </c>
      <c r="G38" s="50" t="s">
        <v>49</v>
      </c>
      <c r="I38" s="27"/>
      <c r="J38" s="28"/>
      <c r="K38" s="29"/>
      <c r="L38" s="89">
        <f t="shared" si="0"/>
        <v>0</v>
      </c>
      <c r="M38" s="122">
        <f t="shared" si="4"/>
        <v>0</v>
      </c>
    </row>
    <row r="39" spans="2:13" ht="15">
      <c r="B39" s="47" t="s">
        <v>58</v>
      </c>
      <c r="C39" s="22"/>
      <c r="D39" s="23" t="s">
        <v>55</v>
      </c>
      <c r="E39" s="24" t="s">
        <v>53</v>
      </c>
      <c r="F39" s="25" t="s">
        <v>59</v>
      </c>
      <c r="G39" s="26"/>
      <c r="I39" s="27"/>
      <c r="J39" s="28"/>
      <c r="K39" s="29"/>
      <c r="L39" s="89">
        <f t="shared" si="0"/>
        <v>0</v>
      </c>
      <c r="M39" s="122">
        <f t="shared" si="4"/>
        <v>0</v>
      </c>
    </row>
    <row r="40" spans="2:13" ht="15">
      <c r="B40" s="47" t="s">
        <v>60</v>
      </c>
      <c r="C40" s="22"/>
      <c r="D40" s="23" t="s">
        <v>36</v>
      </c>
      <c r="E40" s="24" t="s">
        <v>53</v>
      </c>
      <c r="F40" s="25" t="s">
        <v>59</v>
      </c>
      <c r="G40" s="51"/>
      <c r="I40" s="27"/>
      <c r="J40" s="28"/>
      <c r="K40" s="29"/>
      <c r="L40" s="89">
        <f t="shared" si="0"/>
        <v>0</v>
      </c>
      <c r="M40" s="122">
        <f t="shared" si="4"/>
        <v>0</v>
      </c>
    </row>
    <row r="41" spans="2:13" ht="15">
      <c r="B41" s="47" t="s">
        <v>61</v>
      </c>
      <c r="C41" s="22"/>
      <c r="D41" s="23" t="s">
        <v>36</v>
      </c>
      <c r="E41" s="24" t="s">
        <v>53</v>
      </c>
      <c r="F41" s="25" t="s">
        <v>62</v>
      </c>
      <c r="G41" s="51"/>
      <c r="I41" s="27"/>
      <c r="J41" s="28"/>
      <c r="K41" s="29"/>
      <c r="L41" s="89">
        <f aca="true" t="shared" si="5" ref="L41:L62">+I41*J41*K41</f>
        <v>0</v>
      </c>
      <c r="M41" s="122">
        <f t="shared" si="4"/>
        <v>0</v>
      </c>
    </row>
    <row r="42" spans="2:13" ht="15">
      <c r="B42" s="47" t="s">
        <v>63</v>
      </c>
      <c r="C42" s="22"/>
      <c r="D42" s="23" t="s">
        <v>62</v>
      </c>
      <c r="E42" s="24" t="s">
        <v>59</v>
      </c>
      <c r="F42" s="25" t="s">
        <v>64</v>
      </c>
      <c r="G42" s="51"/>
      <c r="I42" s="27"/>
      <c r="J42" s="28"/>
      <c r="K42" s="29"/>
      <c r="L42" s="89">
        <f t="shared" si="5"/>
        <v>0</v>
      </c>
      <c r="M42" s="122">
        <f t="shared" si="4"/>
        <v>0</v>
      </c>
    </row>
    <row r="43" spans="2:13" ht="15">
      <c r="B43" s="47" t="s">
        <v>151</v>
      </c>
      <c r="C43" s="22"/>
      <c r="D43" s="23" t="s">
        <v>51</v>
      </c>
      <c r="E43" s="24" t="s">
        <v>36</v>
      </c>
      <c r="F43" s="25" t="s">
        <v>55</v>
      </c>
      <c r="G43" s="50" t="s">
        <v>49</v>
      </c>
      <c r="I43" s="27"/>
      <c r="J43" s="28"/>
      <c r="K43" s="29"/>
      <c r="L43" s="89">
        <f t="shared" si="5"/>
        <v>0</v>
      </c>
      <c r="M43" s="122">
        <f t="shared" si="4"/>
        <v>0</v>
      </c>
    </row>
    <row r="44" spans="2:13" ht="15">
      <c r="B44" s="47" t="s">
        <v>152</v>
      </c>
      <c r="C44" s="22"/>
      <c r="D44" s="23" t="s">
        <v>53</v>
      </c>
      <c r="E44" s="24" t="s">
        <v>65</v>
      </c>
      <c r="F44" s="25" t="s">
        <v>62</v>
      </c>
      <c r="G44" s="50" t="s">
        <v>49</v>
      </c>
      <c r="I44" s="27"/>
      <c r="J44" s="28"/>
      <c r="K44" s="29"/>
      <c r="L44" s="89">
        <f t="shared" si="5"/>
        <v>0</v>
      </c>
      <c r="M44" s="122">
        <f t="shared" si="4"/>
        <v>0</v>
      </c>
    </row>
    <row r="45" spans="2:13" ht="15">
      <c r="B45" s="47" t="s">
        <v>153</v>
      </c>
      <c r="C45" s="22"/>
      <c r="D45" s="23" t="s">
        <v>62</v>
      </c>
      <c r="E45" s="24" t="s">
        <v>59</v>
      </c>
      <c r="F45" s="25" t="s">
        <v>64</v>
      </c>
      <c r="G45" s="50" t="s">
        <v>49</v>
      </c>
      <c r="I45" s="27"/>
      <c r="J45" s="28"/>
      <c r="K45" s="29"/>
      <c r="L45" s="89">
        <f t="shared" si="5"/>
        <v>0</v>
      </c>
      <c r="M45" s="122">
        <f t="shared" si="4"/>
        <v>0</v>
      </c>
    </row>
    <row r="46" spans="2:13" ht="15">
      <c r="B46" s="47" t="s">
        <v>66</v>
      </c>
      <c r="C46" s="22"/>
      <c r="D46" s="23" t="s">
        <v>53</v>
      </c>
      <c r="E46" s="24" t="s">
        <v>62</v>
      </c>
      <c r="F46" s="25" t="s">
        <v>59</v>
      </c>
      <c r="G46" s="50" t="s">
        <v>49</v>
      </c>
      <c r="I46" s="27"/>
      <c r="J46" s="28"/>
      <c r="K46" s="29"/>
      <c r="L46" s="89">
        <f t="shared" si="5"/>
        <v>0</v>
      </c>
      <c r="M46" s="122">
        <f t="shared" si="4"/>
        <v>0</v>
      </c>
    </row>
    <row r="47" spans="2:13" ht="15">
      <c r="B47" s="47" t="s">
        <v>67</v>
      </c>
      <c r="C47" s="22"/>
      <c r="D47" s="23" t="s">
        <v>68</v>
      </c>
      <c r="E47" s="24" t="s">
        <v>69</v>
      </c>
      <c r="F47" s="25" t="s">
        <v>70</v>
      </c>
      <c r="G47" s="50" t="s">
        <v>49</v>
      </c>
      <c r="I47" s="27"/>
      <c r="J47" s="28"/>
      <c r="K47" s="29"/>
      <c r="L47" s="89">
        <f t="shared" si="5"/>
        <v>0</v>
      </c>
      <c r="M47" s="122">
        <f t="shared" si="4"/>
        <v>0</v>
      </c>
    </row>
    <row r="48" spans="2:13" ht="15">
      <c r="B48" s="47" t="s">
        <v>71</v>
      </c>
      <c r="C48" s="22"/>
      <c r="D48" s="23" t="s">
        <v>68</v>
      </c>
      <c r="E48" s="24" t="s">
        <v>69</v>
      </c>
      <c r="F48" s="25" t="s">
        <v>72</v>
      </c>
      <c r="G48" s="52"/>
      <c r="I48" s="27"/>
      <c r="J48" s="28"/>
      <c r="K48" s="29"/>
      <c r="L48" s="89">
        <f t="shared" si="5"/>
        <v>0</v>
      </c>
      <c r="M48" s="122">
        <f t="shared" si="4"/>
        <v>0</v>
      </c>
    </row>
    <row r="49" spans="2:13" ht="15">
      <c r="B49" s="47" t="s">
        <v>73</v>
      </c>
      <c r="C49" s="22"/>
      <c r="D49" s="23" t="s">
        <v>74</v>
      </c>
      <c r="E49" s="24" t="s">
        <v>72</v>
      </c>
      <c r="F49" s="25" t="s">
        <v>75</v>
      </c>
      <c r="G49" s="52"/>
      <c r="I49" s="27"/>
      <c r="J49" s="28"/>
      <c r="K49" s="29"/>
      <c r="L49" s="89">
        <f t="shared" si="5"/>
        <v>0</v>
      </c>
      <c r="M49" s="122">
        <f t="shared" si="4"/>
        <v>0</v>
      </c>
    </row>
    <row r="50" spans="2:13" ht="15">
      <c r="B50" s="47" t="s">
        <v>76</v>
      </c>
      <c r="C50" s="22"/>
      <c r="D50" s="23" t="s">
        <v>64</v>
      </c>
      <c r="E50" s="24" t="s">
        <v>77</v>
      </c>
      <c r="F50" s="25" t="s">
        <v>72</v>
      </c>
      <c r="G50" s="49" t="s">
        <v>49</v>
      </c>
      <c r="I50" s="27"/>
      <c r="J50" s="28"/>
      <c r="K50" s="29"/>
      <c r="L50" s="89">
        <f t="shared" si="5"/>
        <v>0</v>
      </c>
      <c r="M50" s="122">
        <f t="shared" si="4"/>
        <v>0</v>
      </c>
    </row>
    <row r="51" spans="2:13" ht="15">
      <c r="B51" s="47" t="s">
        <v>78</v>
      </c>
      <c r="C51" s="22"/>
      <c r="D51" s="23" t="s">
        <v>68</v>
      </c>
      <c r="E51" s="24" t="s">
        <v>77</v>
      </c>
      <c r="F51" s="25" t="s">
        <v>79</v>
      </c>
      <c r="G51" s="26"/>
      <c r="I51" s="27"/>
      <c r="J51" s="28"/>
      <c r="K51" s="29"/>
      <c r="L51" s="89">
        <f t="shared" si="5"/>
        <v>0</v>
      </c>
      <c r="M51" s="122">
        <f t="shared" si="4"/>
        <v>0</v>
      </c>
    </row>
    <row r="52" spans="2:13" ht="15">
      <c r="B52" s="47" t="s">
        <v>80</v>
      </c>
      <c r="C52" s="22"/>
      <c r="D52" s="23" t="s">
        <v>81</v>
      </c>
      <c r="E52" s="24" t="s">
        <v>82</v>
      </c>
      <c r="F52" s="25" t="s">
        <v>83</v>
      </c>
      <c r="G52" s="26"/>
      <c r="I52" s="27"/>
      <c r="J52" s="28"/>
      <c r="K52" s="29"/>
      <c r="L52" s="89">
        <f t="shared" si="5"/>
        <v>0</v>
      </c>
      <c r="M52" s="122">
        <f t="shared" si="4"/>
        <v>0</v>
      </c>
    </row>
    <row r="53" spans="2:13" ht="15">
      <c r="B53" s="47" t="s">
        <v>84</v>
      </c>
      <c r="C53" s="22"/>
      <c r="D53" s="23" t="s">
        <v>75</v>
      </c>
      <c r="E53" s="24" t="s">
        <v>85</v>
      </c>
      <c r="F53" s="25" t="s">
        <v>86</v>
      </c>
      <c r="G53" s="26"/>
      <c r="I53" s="27"/>
      <c r="J53" s="28"/>
      <c r="K53" s="29"/>
      <c r="L53" s="89">
        <f t="shared" si="5"/>
        <v>0</v>
      </c>
      <c r="M53" s="122">
        <f t="shared" si="4"/>
        <v>0</v>
      </c>
    </row>
    <row r="54" spans="2:13" ht="15">
      <c r="B54" s="47" t="s">
        <v>87</v>
      </c>
      <c r="C54" s="22"/>
      <c r="D54" s="23" t="s">
        <v>85</v>
      </c>
      <c r="E54" s="24" t="s">
        <v>86</v>
      </c>
      <c r="F54" s="25" t="s">
        <v>82</v>
      </c>
      <c r="G54" s="26"/>
      <c r="I54" s="27"/>
      <c r="J54" s="28"/>
      <c r="K54" s="29"/>
      <c r="L54" s="89">
        <f t="shared" si="5"/>
        <v>0</v>
      </c>
      <c r="M54" s="122">
        <f t="shared" si="4"/>
        <v>0</v>
      </c>
    </row>
    <row r="55" spans="2:13" ht="15">
      <c r="B55" s="47" t="s">
        <v>88</v>
      </c>
      <c r="C55" s="22"/>
      <c r="D55" s="23" t="s">
        <v>77</v>
      </c>
      <c r="E55" s="24" t="s">
        <v>74</v>
      </c>
      <c r="F55" s="25" t="s">
        <v>89</v>
      </c>
      <c r="G55" s="53" t="s">
        <v>49</v>
      </c>
      <c r="I55" s="27"/>
      <c r="J55" s="28"/>
      <c r="K55" s="29"/>
      <c r="L55" s="89">
        <f t="shared" si="5"/>
        <v>0</v>
      </c>
      <c r="M55" s="122">
        <f t="shared" si="4"/>
        <v>0</v>
      </c>
    </row>
    <row r="56" spans="2:13" ht="15">
      <c r="B56" s="47" t="s">
        <v>90</v>
      </c>
      <c r="C56" s="22" t="s">
        <v>91</v>
      </c>
      <c r="D56" s="23" t="s">
        <v>74</v>
      </c>
      <c r="E56" s="24" t="s">
        <v>72</v>
      </c>
      <c r="F56" s="25" t="s">
        <v>85</v>
      </c>
      <c r="G56" s="49" t="s">
        <v>49</v>
      </c>
      <c r="I56" s="27"/>
      <c r="J56" s="28"/>
      <c r="K56" s="29"/>
      <c r="L56" s="89">
        <f t="shared" si="5"/>
        <v>0</v>
      </c>
      <c r="M56" s="122">
        <f t="shared" si="4"/>
        <v>0</v>
      </c>
    </row>
    <row r="57" spans="2:13" ht="15">
      <c r="B57" s="47" t="s">
        <v>90</v>
      </c>
      <c r="C57" s="22" t="s">
        <v>92</v>
      </c>
      <c r="D57" s="23" t="s">
        <v>82</v>
      </c>
      <c r="E57" s="24" t="s">
        <v>93</v>
      </c>
      <c r="F57" s="25" t="s">
        <v>94</v>
      </c>
      <c r="G57" s="50" t="s">
        <v>49</v>
      </c>
      <c r="I57" s="27"/>
      <c r="J57" s="28"/>
      <c r="K57" s="29"/>
      <c r="L57" s="89">
        <f t="shared" si="5"/>
        <v>0</v>
      </c>
      <c r="M57" s="122">
        <f t="shared" si="4"/>
        <v>0</v>
      </c>
    </row>
    <row r="58" spans="2:13" ht="15">
      <c r="B58" s="47" t="s">
        <v>95</v>
      </c>
      <c r="C58" s="22"/>
      <c r="D58" s="23" t="s">
        <v>72</v>
      </c>
      <c r="E58" s="24" t="s">
        <v>75</v>
      </c>
      <c r="F58" s="25" t="s">
        <v>82</v>
      </c>
      <c r="G58" s="49" t="s">
        <v>49</v>
      </c>
      <c r="I58" s="27"/>
      <c r="J58" s="28"/>
      <c r="K58" s="29"/>
      <c r="L58" s="89">
        <f t="shared" si="5"/>
        <v>0</v>
      </c>
      <c r="M58" s="122">
        <f t="shared" si="4"/>
        <v>0</v>
      </c>
    </row>
    <row r="59" spans="2:13" ht="15">
      <c r="B59" s="47" t="s">
        <v>96</v>
      </c>
      <c r="C59" s="22"/>
      <c r="D59" s="23" t="s">
        <v>74</v>
      </c>
      <c r="E59" s="24" t="s">
        <v>135</v>
      </c>
      <c r="F59" s="25" t="s">
        <v>75</v>
      </c>
      <c r="G59" s="49" t="s">
        <v>49</v>
      </c>
      <c r="I59" s="27"/>
      <c r="J59" s="28"/>
      <c r="K59" s="29"/>
      <c r="L59" s="89">
        <f t="shared" si="5"/>
        <v>0</v>
      </c>
      <c r="M59" s="122">
        <f t="shared" si="4"/>
        <v>0</v>
      </c>
    </row>
    <row r="60" spans="2:13" ht="15">
      <c r="B60" s="47" t="s">
        <v>97</v>
      </c>
      <c r="C60" s="22"/>
      <c r="D60" s="23" t="s">
        <v>72</v>
      </c>
      <c r="E60" s="24" t="s">
        <v>75</v>
      </c>
      <c r="F60" s="25" t="s">
        <v>98</v>
      </c>
      <c r="G60" s="52"/>
      <c r="I60" s="27"/>
      <c r="J60" s="28"/>
      <c r="K60" s="29"/>
      <c r="L60" s="89">
        <f t="shared" si="5"/>
        <v>0</v>
      </c>
      <c r="M60" s="122">
        <f t="shared" si="4"/>
        <v>0</v>
      </c>
    </row>
    <row r="61" spans="2:13" ht="15">
      <c r="B61" s="47" t="s">
        <v>99</v>
      </c>
      <c r="C61" s="22"/>
      <c r="D61" s="23" t="s">
        <v>75</v>
      </c>
      <c r="E61" s="24" t="s">
        <v>85</v>
      </c>
      <c r="F61" s="25" t="s">
        <v>82</v>
      </c>
      <c r="G61" s="26"/>
      <c r="I61" s="27"/>
      <c r="J61" s="28"/>
      <c r="K61" s="29"/>
      <c r="L61" s="89">
        <f t="shared" si="5"/>
        <v>0</v>
      </c>
      <c r="M61" s="122">
        <f t="shared" si="4"/>
        <v>0</v>
      </c>
    </row>
    <row r="62" spans="2:13" ht="15.75" thickBot="1">
      <c r="B62" s="56" t="s">
        <v>100</v>
      </c>
      <c r="C62" s="31"/>
      <c r="D62" s="32" t="s">
        <v>85</v>
      </c>
      <c r="E62" s="33" t="s">
        <v>86</v>
      </c>
      <c r="F62" s="34" t="s">
        <v>94</v>
      </c>
      <c r="G62" s="35"/>
      <c r="I62" s="44"/>
      <c r="J62" s="45"/>
      <c r="K62" s="46"/>
      <c r="L62" s="90">
        <f t="shared" si="5"/>
        <v>0</v>
      </c>
      <c r="M62" s="122">
        <f t="shared" si="4"/>
        <v>0</v>
      </c>
    </row>
    <row r="63" spans="2:13" ht="16.5" thickBot="1" thickTop="1">
      <c r="B63" s="93" t="s">
        <v>134</v>
      </c>
      <c r="C63" s="94"/>
      <c r="D63" s="103"/>
      <c r="E63" s="104"/>
      <c r="F63" s="105"/>
      <c r="G63" s="98"/>
      <c r="I63" s="99"/>
      <c r="J63" s="100"/>
      <c r="K63" s="101"/>
      <c r="L63" s="102"/>
      <c r="M63" s="122">
        <f t="shared" si="4"/>
        <v>0</v>
      </c>
    </row>
    <row r="64" spans="2:13" ht="15.75" thickTop="1">
      <c r="B64" s="109"/>
      <c r="C64" s="110"/>
      <c r="D64" s="111"/>
      <c r="E64" s="112"/>
      <c r="F64" s="113"/>
      <c r="G64" s="114"/>
      <c r="I64" s="62"/>
      <c r="J64" s="63"/>
      <c r="K64" s="64"/>
      <c r="L64" s="91">
        <f aca="true" t="shared" si="6" ref="L64:L75">+I64*J64*K64</f>
        <v>0</v>
      </c>
      <c r="M64" s="122">
        <f t="shared" si="4"/>
        <v>0</v>
      </c>
    </row>
    <row r="65" spans="2:13" ht="15">
      <c r="B65" s="115"/>
      <c r="C65" s="116"/>
      <c r="D65" s="117"/>
      <c r="E65" s="118"/>
      <c r="F65" s="119"/>
      <c r="G65" s="120"/>
      <c r="I65" s="27"/>
      <c r="J65" s="28"/>
      <c r="K65" s="29"/>
      <c r="L65" s="89">
        <f t="shared" si="6"/>
        <v>0</v>
      </c>
      <c r="M65" s="122">
        <f t="shared" si="4"/>
        <v>0</v>
      </c>
    </row>
    <row r="66" spans="2:13" ht="15">
      <c r="B66" s="115"/>
      <c r="C66" s="116"/>
      <c r="D66" s="117"/>
      <c r="E66" s="118"/>
      <c r="F66" s="119"/>
      <c r="G66" s="120"/>
      <c r="I66" s="27"/>
      <c r="J66" s="28"/>
      <c r="K66" s="29"/>
      <c r="L66" s="89">
        <f t="shared" si="6"/>
        <v>0</v>
      </c>
      <c r="M66" s="122">
        <f t="shared" si="4"/>
        <v>0</v>
      </c>
    </row>
    <row r="67" spans="2:13" ht="15">
      <c r="B67" s="115"/>
      <c r="C67" s="116"/>
      <c r="D67" s="117"/>
      <c r="E67" s="118"/>
      <c r="F67" s="119"/>
      <c r="G67" s="120"/>
      <c r="I67" s="27"/>
      <c r="J67" s="28"/>
      <c r="K67" s="29"/>
      <c r="L67" s="89">
        <f t="shared" si="6"/>
        <v>0</v>
      </c>
      <c r="M67" s="122">
        <f t="shared" si="4"/>
        <v>0</v>
      </c>
    </row>
    <row r="68" spans="2:13" ht="15">
      <c r="B68" s="115"/>
      <c r="C68" s="116"/>
      <c r="D68" s="117"/>
      <c r="E68" s="118"/>
      <c r="F68" s="119"/>
      <c r="G68" s="120"/>
      <c r="I68" s="27"/>
      <c r="J68" s="28"/>
      <c r="K68" s="29"/>
      <c r="L68" s="89">
        <f t="shared" si="6"/>
        <v>0</v>
      </c>
      <c r="M68" s="122">
        <f t="shared" si="4"/>
        <v>0</v>
      </c>
    </row>
    <row r="69" spans="2:13" ht="15.75" thickBot="1">
      <c r="B69" s="121"/>
      <c r="C69" s="116"/>
      <c r="D69" s="117"/>
      <c r="E69" s="118"/>
      <c r="F69" s="119"/>
      <c r="G69" s="120"/>
      <c r="I69" s="44"/>
      <c r="J69" s="45"/>
      <c r="K69" s="46"/>
      <c r="L69" s="90">
        <f t="shared" si="6"/>
        <v>0</v>
      </c>
      <c r="M69" s="122">
        <f t="shared" si="4"/>
        <v>0</v>
      </c>
    </row>
    <row r="70" spans="2:13" ht="15.75" thickTop="1">
      <c r="B70" s="55"/>
      <c r="C70" s="13" t="s">
        <v>101</v>
      </c>
      <c r="D70" s="14" t="s">
        <v>74</v>
      </c>
      <c r="E70" s="15" t="s">
        <v>72</v>
      </c>
      <c r="F70" s="16" t="s">
        <v>72</v>
      </c>
      <c r="G70" s="17"/>
      <c r="I70" s="18"/>
      <c r="J70" s="19"/>
      <c r="K70" s="20"/>
      <c r="L70" s="91">
        <f t="shared" si="6"/>
        <v>0</v>
      </c>
      <c r="M70" s="122">
        <f t="shared" si="4"/>
        <v>0</v>
      </c>
    </row>
    <row r="71" spans="2:13" ht="15">
      <c r="B71" s="47" t="s">
        <v>102</v>
      </c>
      <c r="C71" s="22" t="s">
        <v>103</v>
      </c>
      <c r="D71" s="23" t="s">
        <v>81</v>
      </c>
      <c r="E71" s="24" t="s">
        <v>82</v>
      </c>
      <c r="F71" s="25" t="s">
        <v>82</v>
      </c>
      <c r="G71" s="26"/>
      <c r="I71" s="27"/>
      <c r="J71" s="28"/>
      <c r="K71" s="29"/>
      <c r="L71" s="89">
        <f t="shared" si="6"/>
        <v>0</v>
      </c>
      <c r="M71" s="122">
        <f t="shared" si="4"/>
        <v>0</v>
      </c>
    </row>
    <row r="72" spans="2:13" ht="15.75" thickBot="1">
      <c r="B72" s="56"/>
      <c r="C72" s="31" t="s">
        <v>104</v>
      </c>
      <c r="D72" s="32" t="s">
        <v>108</v>
      </c>
      <c r="E72" s="33" t="s">
        <v>105</v>
      </c>
      <c r="F72" s="34" t="s">
        <v>105</v>
      </c>
      <c r="G72" s="35"/>
      <c r="I72" s="36"/>
      <c r="J72" s="37"/>
      <c r="K72" s="38"/>
      <c r="L72" s="90">
        <f t="shared" si="6"/>
        <v>0</v>
      </c>
      <c r="M72" s="122">
        <f t="shared" si="4"/>
        <v>0</v>
      </c>
    </row>
    <row r="73" spans="2:13" ht="15.75" thickTop="1">
      <c r="B73" s="47" t="s">
        <v>106</v>
      </c>
      <c r="C73" s="22"/>
      <c r="D73" s="23" t="s">
        <v>82</v>
      </c>
      <c r="E73" s="24" t="s">
        <v>93</v>
      </c>
      <c r="F73" s="25" t="s">
        <v>94</v>
      </c>
      <c r="G73" s="50" t="s">
        <v>49</v>
      </c>
      <c r="I73" s="18"/>
      <c r="J73" s="19"/>
      <c r="K73" s="20"/>
      <c r="L73" s="91">
        <f t="shared" si="6"/>
        <v>0</v>
      </c>
      <c r="M73" s="122">
        <f t="shared" si="4"/>
        <v>0</v>
      </c>
    </row>
    <row r="74" spans="2:13" ht="15">
      <c r="B74" s="47" t="s">
        <v>107</v>
      </c>
      <c r="C74" s="57"/>
      <c r="D74" s="58" t="s">
        <v>108</v>
      </c>
      <c r="E74" s="59" t="s">
        <v>109</v>
      </c>
      <c r="F74" s="60" t="s">
        <v>105</v>
      </c>
      <c r="G74" s="61" t="s">
        <v>49</v>
      </c>
      <c r="I74" s="27"/>
      <c r="J74" s="28"/>
      <c r="K74" s="29"/>
      <c r="L74" s="89">
        <f t="shared" si="6"/>
        <v>0</v>
      </c>
      <c r="M74" s="122">
        <f t="shared" si="4"/>
        <v>0</v>
      </c>
    </row>
    <row r="75" spans="2:13" ht="15.75" thickBot="1">
      <c r="B75" s="47" t="s">
        <v>110</v>
      </c>
      <c r="C75" s="39"/>
      <c r="D75" s="40" t="s">
        <v>82</v>
      </c>
      <c r="E75" s="41" t="s">
        <v>105</v>
      </c>
      <c r="F75" s="42" t="s">
        <v>111</v>
      </c>
      <c r="G75" s="43"/>
      <c r="I75" s="44"/>
      <c r="J75" s="45"/>
      <c r="K75" s="46"/>
      <c r="L75" s="90">
        <f t="shared" si="6"/>
        <v>0</v>
      </c>
      <c r="M75" s="122">
        <f t="shared" si="4"/>
        <v>0</v>
      </c>
    </row>
    <row r="76" spans="2:13" ht="16.5" thickBot="1" thickTop="1">
      <c r="B76" s="93" t="s">
        <v>112</v>
      </c>
      <c r="C76" s="94"/>
      <c r="D76" s="95"/>
      <c r="E76" s="96"/>
      <c r="F76" s="97"/>
      <c r="G76" s="98"/>
      <c r="I76" s="99"/>
      <c r="J76" s="100"/>
      <c r="K76" s="101"/>
      <c r="L76" s="102"/>
      <c r="M76" s="122">
        <f t="shared" si="4"/>
        <v>0</v>
      </c>
    </row>
    <row r="77" spans="2:13" ht="15.75" thickTop="1">
      <c r="B77" s="47" t="s">
        <v>113</v>
      </c>
      <c r="C77" s="57"/>
      <c r="D77" s="58" t="s">
        <v>72</v>
      </c>
      <c r="E77" s="59" t="s">
        <v>85</v>
      </c>
      <c r="F77" s="60" t="s">
        <v>82</v>
      </c>
      <c r="G77" s="92"/>
      <c r="I77" s="62"/>
      <c r="J77" s="63"/>
      <c r="K77" s="64"/>
      <c r="L77" s="91">
        <f>+I77*J77*K77</f>
        <v>0</v>
      </c>
      <c r="M77" s="122">
        <f t="shared" si="4"/>
        <v>0</v>
      </c>
    </row>
    <row r="78" spans="2:13" ht="15">
      <c r="B78" s="47" t="s">
        <v>114</v>
      </c>
      <c r="C78" s="22"/>
      <c r="D78" s="23" t="s">
        <v>64</v>
      </c>
      <c r="E78" s="24" t="s">
        <v>115</v>
      </c>
      <c r="F78" s="25" t="s">
        <v>69</v>
      </c>
      <c r="G78" s="26"/>
      <c r="I78" s="27"/>
      <c r="J78" s="28"/>
      <c r="K78" s="29"/>
      <c r="L78" s="89">
        <f>+I78*J78*K78</f>
        <v>0</v>
      </c>
      <c r="M78" s="122">
        <f t="shared" si="4"/>
        <v>0</v>
      </c>
    </row>
    <row r="79" spans="2:13" ht="15">
      <c r="B79" s="47" t="s">
        <v>116</v>
      </c>
      <c r="C79" s="22"/>
      <c r="D79" s="23" t="s">
        <v>85</v>
      </c>
      <c r="E79" s="24" t="s">
        <v>82</v>
      </c>
      <c r="F79" s="25" t="s">
        <v>83</v>
      </c>
      <c r="G79" s="26"/>
      <c r="I79" s="27"/>
      <c r="J79" s="28"/>
      <c r="K79" s="29"/>
      <c r="L79" s="89">
        <f>+I79*J79*K79</f>
        <v>0</v>
      </c>
      <c r="M79" s="122">
        <f t="shared" si="4"/>
        <v>0</v>
      </c>
    </row>
    <row r="80" spans="2:13" ht="15">
      <c r="B80" s="47" t="s">
        <v>117</v>
      </c>
      <c r="C80" s="22"/>
      <c r="D80" s="23" t="s">
        <v>115</v>
      </c>
      <c r="E80" s="24" t="s">
        <v>69</v>
      </c>
      <c r="F80" s="25" t="s">
        <v>77</v>
      </c>
      <c r="G80" s="26"/>
      <c r="I80" s="27"/>
      <c r="J80" s="28"/>
      <c r="K80" s="29"/>
      <c r="L80" s="89">
        <f>+I80*J80*K80</f>
        <v>0</v>
      </c>
      <c r="M80" s="122">
        <f t="shared" si="4"/>
        <v>0</v>
      </c>
    </row>
    <row r="81" spans="2:13" ht="15.75" thickBot="1">
      <c r="B81" s="56" t="s">
        <v>118</v>
      </c>
      <c r="C81" s="31"/>
      <c r="D81" s="32" t="s">
        <v>85</v>
      </c>
      <c r="E81" s="33" t="s">
        <v>82</v>
      </c>
      <c r="F81" s="34" t="s">
        <v>94</v>
      </c>
      <c r="G81" s="35"/>
      <c r="I81" s="44"/>
      <c r="J81" s="45"/>
      <c r="K81" s="46"/>
      <c r="L81" s="90">
        <f>+I81*J81*K81</f>
        <v>0</v>
      </c>
      <c r="M81" s="122">
        <f t="shared" si="4"/>
        <v>0</v>
      </c>
    </row>
    <row r="82" spans="2:13" ht="16.5" thickBot="1" thickTop="1">
      <c r="B82" s="56"/>
      <c r="C82" s="31"/>
      <c r="D82" s="86"/>
      <c r="E82" s="86"/>
      <c r="F82" s="86"/>
      <c r="G82" s="65"/>
      <c r="I82" s="108">
        <f>+M82</f>
        <v>0</v>
      </c>
      <c r="J82" s="107" t="s">
        <v>138</v>
      </c>
      <c r="K82" s="66"/>
      <c r="L82" s="54"/>
      <c r="M82" s="122">
        <f>SUM(M9:M81)</f>
        <v>0</v>
      </c>
    </row>
    <row r="83" spans="2:7" ht="16.5" thickBot="1" thickTop="1">
      <c r="B83" s="72" t="s">
        <v>122</v>
      </c>
      <c r="C83" s="85"/>
      <c r="D83" s="87"/>
      <c r="E83" s="87"/>
      <c r="F83" s="87"/>
      <c r="G83" s="1"/>
    </row>
    <row r="84" spans="5:12" ht="16.5" thickBot="1" thickTop="1">
      <c r="E84" s="87"/>
      <c r="F84" s="87"/>
      <c r="G84" s="1"/>
      <c r="I84" s="68" t="s">
        <v>136</v>
      </c>
      <c r="J84" s="69"/>
      <c r="K84" s="69"/>
      <c r="L84" s="75">
        <f>SUM(L9:L83)</f>
        <v>0</v>
      </c>
    </row>
    <row r="85" spans="2:7" ht="16.5" thickBot="1" thickTop="1">
      <c r="B85" s="67" t="s">
        <v>119</v>
      </c>
      <c r="E85" s="87"/>
      <c r="F85" s="87"/>
      <c r="G85" s="1"/>
    </row>
    <row r="86" spans="9:12" ht="16.5" thickBot="1" thickTop="1">
      <c r="I86" s="68" t="s">
        <v>137</v>
      </c>
      <c r="J86" s="69"/>
      <c r="K86" s="69"/>
      <c r="L86" s="106">
        <f>+L84/1000</f>
        <v>0</v>
      </c>
    </row>
    <row r="87" spans="2:3" ht="15.75" thickTop="1">
      <c r="B87" s="70"/>
      <c r="C87" t="s">
        <v>120</v>
      </c>
    </row>
    <row r="89" spans="2:3" ht="15">
      <c r="B89" s="71"/>
      <c r="C89" t="s">
        <v>121</v>
      </c>
    </row>
    <row r="91" spans="2:3" ht="15">
      <c r="B91" s="84"/>
      <c r="C91" t="s">
        <v>123</v>
      </c>
    </row>
    <row r="93" spans="2:3" ht="15">
      <c r="B93" s="73"/>
      <c r="C93" t="s">
        <v>124</v>
      </c>
    </row>
    <row r="95" ht="15">
      <c r="B95" t="s">
        <v>125</v>
      </c>
    </row>
    <row r="96" ht="15">
      <c r="B96" t="s">
        <v>126</v>
      </c>
    </row>
    <row r="97" ht="15">
      <c r="B97" t="s">
        <v>127</v>
      </c>
    </row>
    <row r="98" ht="15">
      <c r="B98" t="s">
        <v>128</v>
      </c>
    </row>
    <row r="99" ht="15">
      <c r="B99" t="s">
        <v>129</v>
      </c>
    </row>
    <row r="100" ht="15">
      <c r="B100" t="s">
        <v>130</v>
      </c>
    </row>
    <row r="101" ht="15">
      <c r="B101" t="s">
        <v>131</v>
      </c>
    </row>
    <row r="102" spans="2:12" ht="15.75" thickBot="1">
      <c r="B102" s="83" t="s">
        <v>132</v>
      </c>
      <c r="C102" s="83"/>
      <c r="D102" s="83"/>
      <c r="E102" s="83"/>
      <c r="F102" s="83"/>
      <c r="G102" s="83"/>
      <c r="H102" s="83"/>
      <c r="I102" s="83"/>
      <c r="J102" s="83"/>
      <c r="K102" s="83" t="s">
        <v>133</v>
      </c>
      <c r="L102" s="83"/>
    </row>
    <row r="103" ht="15.75" thickTop="1"/>
  </sheetData>
  <sheetProtection password="E6E1" sheet="1" objects="1" scenarios="1" selectLockedCells="1"/>
  <mergeCells count="1">
    <mergeCell ref="I4:L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Trish</cp:lastModifiedBy>
  <dcterms:created xsi:type="dcterms:W3CDTF">2011-03-09T17:31:02Z</dcterms:created>
  <dcterms:modified xsi:type="dcterms:W3CDTF">2011-07-21T12:05:26Z</dcterms:modified>
  <cp:category/>
  <cp:version/>
  <cp:contentType/>
  <cp:contentStatus/>
</cp:coreProperties>
</file>